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1-2025\1 výzva\"/>
    </mc:Choice>
  </mc:AlternateContent>
  <xr:revisionPtr revIDLastSave="0" documentId="13_ncr:1_{6A57C903-02C8-41D2-80D3-38F70B3F817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S10" i="1"/>
  <c r="P8" i="1"/>
  <c r="P9" i="1"/>
  <c r="P10" i="1"/>
  <c r="P11" i="1"/>
  <c r="T9" i="1"/>
  <c r="T10" i="1"/>
  <c r="S11" i="1"/>
  <c r="T11" i="1"/>
  <c r="S7" i="1"/>
  <c r="P7" i="1"/>
  <c r="Q14" i="1" s="1"/>
  <c r="T8" i="1" l="1"/>
  <c r="R14" i="1"/>
  <c r="T7" i="1"/>
</calcChain>
</file>

<file path=xl/sharedStrings.xml><?xml version="1.0" encoding="utf-8"?>
<sst xmlns="http://schemas.openxmlformats.org/spreadsheetml/2006/main" count="73" uniqueCount="56">
  <si>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</si>
  <si>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</si>
  <si>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</si>
  <si>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</si>
  <si>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</si>
  <si>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</si>
  <si>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</si>
  <si>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</si>
  <si>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</si>
  <si>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</si>
  <si>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</si>
  <si>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</si>
  <si>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</si>
  <si>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</si>
  <si>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32331500-7 - Přístroje pro nahrávání, rekordéry</t>
  </si>
  <si>
    <t>32342100-3 - Hlavová sluchátka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</si>
  <si>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</si>
  <si>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</si>
  <si>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</si>
  <si>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</si>
  <si>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</si>
  <si>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</si>
  <si>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</si>
  <si>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</si>
  <si>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</si>
  <si>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</si>
  <si>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</si>
  <si>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</si>
  <si>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</si>
  <si>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</si>
  <si>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</si>
  <si>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</si>
  <si>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</si>
  <si>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</si>
  <si>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t>Příloha č. 2 Kupní smlouvy - Technická specifikace
Audiovizuální technika (II.) 031 - 2025</t>
  </si>
  <si>
    <t>Sluchátka s mikrofonem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</si>
  <si>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</si>
  <si>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</si>
  <si>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Ing. Jiří Basl, Ph.D., 
Tel.: 37763 4249, 
603 216 039</t>
  </si>
  <si>
    <t>Univerzitní 26,
301 00 Plzeň,
Fakulta elektrotechnická - Katedra elektroniky a informačních technologií,
místnost EK 502</t>
  </si>
  <si>
    <t>Bezdrátová sluchátka, 
mostní konstrukce, uzavřená, 
výdrž až 50 hod,
frekvence 20 Hz až 20 kHz,
připojení Bluetooth 5.2, 
30 mm měniče, 
integrovaný mikrofon, 
ovládání na sluchátkách, 
snadné volání handsfree a hlasové ovládání pomocí mikrofonu,
možnost připojení ke dvěma zařízením současně,
potlačení okolních ruchů,
rychlé dobíjení.</t>
  </si>
  <si>
    <t>Digitální diktafon</t>
  </si>
  <si>
    <t>Digitální diktafon s vestavěným USB rozhraním a OLED displejem.
Preferujeme černou barvu.
Snadné uživatelské rozhraní.
Interní paměť min. 4 GB, rozšíření pomocí microSD karty (podpora SDHC, SDXC).
Nabíjení přes USB a vestavěný akumulátor.
Záznam zvuku ve formátu LPCM / WAV (případně i MP3/AAC..., ale LPCM/WAV je nutnost).
Režimy Focus a Wide pro lepší nahrávání.
Přímé propojení s PC přes USB.
Lithiový akumulátor s možností rychlého nabíjení.
Vestavěný stereo mikrofon.
Formát přehrávání LPCM/MP3/AAC/WMA.
Podsvícený displej LCD.
Vyhledávání v kalendáři.
Možnost ovládání záznamu hlasem (VOR), nízkoprahový filtr, funkce Scene Select, synchronní záznam a sledování záznamu.
Potlačení šumu, digitální equalizér, digitální nastavení výšek.
V příslušenství pouzdro na přenášení.</t>
  </si>
  <si>
    <t>Sluchátka drátová</t>
  </si>
  <si>
    <t>Sluchátka - špunty s mikrofonem, drátová.</t>
  </si>
  <si>
    <t>Prezentér</t>
  </si>
  <si>
    <t>Bezdrátový 2,4GHz USB přijímač, 2x AAA baterie, cestovní pouzdro,  dosah až 15 metrů .</t>
  </si>
  <si>
    <t>Bezdrátová sluchátka</t>
  </si>
  <si>
    <t>Bezdrátová sluchátka - s mikrofonem,  pecky, uzavřená konstrukce, Bluetooth, podpora AAC a SBC, hlasový asistent, přijímání hovorů, s ovládáním hlasitosti, výdrž baterie až 24 h, preferujeme 2 ks růžovou barvu a 1 ks bílou barvu.</t>
  </si>
  <si>
    <t>ANO</t>
  </si>
  <si>
    <t xml:space="preserve"> 5140 2024LG02_British Muzeum: Endagered material knowledge programme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</si>
  <si>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</si>
  <si>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Barbora Polifková,
Tel.: 776 848 085,
37763 5353</t>
  </si>
  <si>
    <t>Sedláčkova 15, 
301 00 Plzeň,
Fakulta filozofická - Katedra blízkovýchodních studií,
místnost SP 118</t>
  </si>
  <si>
    <t>Ivana Jílková,
Tel.: 737 574 516,
37763 1085</t>
  </si>
  <si>
    <t>Univerzitní 22, 
301 00 Plzeň,
budova Fakulty strojní -  Projektové centrum, 
místnost UF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</si>
</sst>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42">
    <xf numFmtId="0" fontId="0" fillId="0" borderId="0" xfId="0"/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6" fillId="4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3" fillId="6" borderId="9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6" fillId="4" borderId="11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16" fillId="4" borderId="13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16" fillId="4" borderId="15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16" fillId="4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4"/>
  <sheetViews>
    <sheetView tabSelected="1" zoomScale="82" zoomScaleNormal="82" workbookViewId="0">
      <selection activeCell="F7" sqref="F7"/>
    </sheetView>
  </sheetViews>
  <sheetFormatPr defaultRowHeight="15" x14ac:dyDescent="0.25"/>
  <cols>
    <col min="1" max="1" width="1.42578125" style="15" bestFit="1" customWidth="1"/>
    <col min="2" max="2" width="5.7109375" style="15" bestFit="1" customWidth="1"/>
    <col min="3" max="3" width="37.7109375" style="14" customWidth="1"/>
    <col min="4" max="4" width="11.42578125" style="140" customWidth="1"/>
    <col min="5" max="5" width="9" style="13" bestFit="1" customWidth="1"/>
    <col min="6" max="6" width="114.7109375" style="14" customWidth="1"/>
    <col min="7" max="7" width="38.42578125" style="14" customWidth="1"/>
    <col min="8" max="8" width="28" style="14" customWidth="1"/>
    <col min="9" max="9" width="23.140625" style="14" customWidth="1"/>
    <col min="10" max="10" width="16.28515625" style="14" customWidth="1"/>
    <col min="11" max="11" width="45.140625" style="15" customWidth="1"/>
    <col min="12" max="12" width="27" style="15" customWidth="1"/>
    <col min="13" max="13" width="25.7109375" style="15" customWidth="1"/>
    <col min="14" max="14" width="37" style="14" customWidth="1"/>
    <col min="15" max="15" width="29.140625" style="14" customWidth="1"/>
    <col min="16" max="16" width="17.7109375" style="14" hidden="1" customWidth="1"/>
    <col min="17" max="17" width="24" style="15" bestFit="1" customWidth="1"/>
    <col min="18" max="18" width="24.140625" style="15" customWidth="1"/>
    <col min="19" max="19" width="19.7109375" style="15" customWidth="1"/>
    <col min="20" max="20" width="17.85546875" style="15" customWidth="1"/>
    <col min="21" max="21" width="11.5703125" style="15" hidden="1" customWidth="1"/>
    <col min="22" max="22" width="47.85546875" style="16" customWidth="1"/>
    <col min="23" max="16384" width="9.140625" style="15"/>
  </cols>
  <sheetData>
    <row r="1" spans="2:22" ht="43.5" customHeight="1" x14ac:dyDescent="0.25">
      <c r="B1" s="11" t="s">
        <v>34</v>
      </c>
      <c r="C1" s="12"/>
      <c r="D1" s="12"/>
    </row>
    <row r="2" spans="2:22" ht="18" customHeight="1" x14ac:dyDescent="0.25">
      <c r="C2" s="15"/>
      <c r="D2" s="17"/>
      <c r="E2" s="18"/>
      <c r="F2" s="19"/>
      <c r="G2" s="19"/>
      <c r="H2" s="19"/>
      <c r="I2" s="15"/>
      <c r="J2" s="20"/>
      <c r="N2" s="21"/>
      <c r="O2" s="19"/>
      <c r="P2" s="19"/>
      <c r="Q2" s="19"/>
      <c r="R2" s="19"/>
      <c r="T2" s="22"/>
      <c r="U2" s="23"/>
      <c r="V2" s="24"/>
    </row>
    <row r="3" spans="2:22" ht="18" customHeight="1" x14ac:dyDescent="0.25">
      <c r="B3" s="25"/>
      <c r="C3" s="26" t="s">
        <v>0</v>
      </c>
      <c r="D3" s="27"/>
      <c r="E3" s="27"/>
      <c r="F3" s="27"/>
      <c r="G3" s="28"/>
      <c r="H3" s="28"/>
      <c r="I3" s="28"/>
      <c r="J3" s="28"/>
      <c r="K3" s="28"/>
      <c r="L3" s="28"/>
      <c r="M3" s="22"/>
      <c r="N3" s="29"/>
      <c r="O3" s="29"/>
      <c r="P3" s="29"/>
      <c r="Q3" s="29"/>
      <c r="R3" s="29"/>
      <c r="T3" s="22"/>
    </row>
    <row r="4" spans="2:22" ht="18" customHeight="1" thickBot="1" x14ac:dyDescent="0.3">
      <c r="B4" s="30"/>
      <c r="C4" s="31" t="s">
        <v>1</v>
      </c>
      <c r="D4" s="27"/>
      <c r="E4" s="27"/>
      <c r="F4" s="27"/>
      <c r="G4" s="27"/>
      <c r="H4" s="27"/>
      <c r="I4" s="22"/>
      <c r="J4" s="22"/>
      <c r="K4" s="22"/>
      <c r="L4" s="22"/>
      <c r="M4" s="22"/>
      <c r="N4" s="19"/>
      <c r="O4" s="19"/>
      <c r="P4" s="19"/>
      <c r="Q4" s="22"/>
      <c r="R4" s="22"/>
      <c r="T4" s="22"/>
    </row>
    <row r="5" spans="2:22" ht="34.5" customHeight="1" thickBot="1" x14ac:dyDescent="0.3">
      <c r="B5" s="32"/>
      <c r="C5" s="33"/>
      <c r="D5" s="34"/>
      <c r="E5" s="34"/>
      <c r="F5" s="19"/>
      <c r="G5" s="35" t="s">
        <v>2</v>
      </c>
      <c r="H5" s="36" t="s">
        <v>2</v>
      </c>
      <c r="I5" s="19"/>
      <c r="J5" s="19"/>
      <c r="N5" s="19"/>
      <c r="O5" s="37"/>
      <c r="P5" s="37"/>
      <c r="R5" s="35" t="s">
        <v>2</v>
      </c>
      <c r="V5" s="20"/>
    </row>
    <row r="6" spans="2:22" ht="76.5" customHeight="1" thickTop="1" thickBot="1" x14ac:dyDescent="0.3">
      <c r="B6" s="38" t="s">
        <v>3</v>
      </c>
      <c r="C6" s="39" t="s">
        <v>21</v>
      </c>
      <c r="D6" s="39" t="s">
        <v>4</v>
      </c>
      <c r="E6" s="39" t="s">
        <v>19</v>
      </c>
      <c r="F6" s="39" t="s">
        <v>20</v>
      </c>
      <c r="G6" s="40" t="s">
        <v>5</v>
      </c>
      <c r="H6" s="40" t="s">
        <v>18</v>
      </c>
      <c r="I6" s="39" t="s">
        <v>22</v>
      </c>
      <c r="J6" s="39" t="s">
        <v>23</v>
      </c>
      <c r="K6" s="39" t="s">
        <v>51</v>
      </c>
      <c r="L6" s="39" t="s">
        <v>24</v>
      </c>
      <c r="M6" s="41" t="s">
        <v>25</v>
      </c>
      <c r="N6" s="39" t="s">
        <v>26</v>
      </c>
      <c r="O6" s="39" t="s">
        <v>36</v>
      </c>
      <c r="P6" s="39" t="s">
        <v>29</v>
      </c>
      <c r="Q6" s="39" t="s">
        <v>6</v>
      </c>
      <c r="R6" s="42" t="s">
        <v>7</v>
      </c>
      <c r="S6" s="41" t="s">
        <v>8</v>
      </c>
      <c r="T6" s="41" t="s">
        <v>9</v>
      </c>
      <c r="U6" s="39" t="s">
        <v>27</v>
      </c>
      <c r="V6" s="43" t="s">
        <v>28</v>
      </c>
    </row>
    <row r="7" spans="2:22" ht="310.5" customHeight="1" thickTop="1" thickBot="1" x14ac:dyDescent="0.3">
      <c r="B7" s="44">
        <v>1</v>
      </c>
      <c r="C7" s="45" t="s">
        <v>41</v>
      </c>
      <c r="D7" s="46">
        <v>1</v>
      </c>
      <c r="E7" s="47" t="s">
        <v>33</v>
      </c>
      <c r="F7" s="48" t="s">
        <v>42</v>
      </c>
      <c r="G7" s="1"/>
      <c r="H7" s="49" t="s">
        <v>31</v>
      </c>
      <c r="I7" s="50" t="s">
        <v>32</v>
      </c>
      <c r="J7" s="47" t="s">
        <v>49</v>
      </c>
      <c r="K7" s="51" t="s">
        <v>50</v>
      </c>
      <c r="L7" s="52"/>
      <c r="M7" s="53" t="s">
        <v>52</v>
      </c>
      <c r="N7" s="53" t="s">
        <v>53</v>
      </c>
      <c r="O7" s="54" t="s">
        <v>37</v>
      </c>
      <c r="P7" s="55">
        <f>D7*Q7</f>
        <v>3000</v>
      </c>
      <c r="Q7" s="56">
        <v>3000</v>
      </c>
      <c r="R7" s="6"/>
      <c r="S7" s="57">
        <f>D7*R7</f>
        <v>0</v>
      </c>
      <c r="T7" s="58" t="str">
        <f t="shared" ref="T7" si="0">IF(ISNUMBER(R7), IF(R7&gt;Q7,"NEVYHOVUJE","VYHOVUJE")," ")</f>
        <v xml:space="preserve"> </v>
      </c>
      <c r="U7" s="47"/>
      <c r="V7" s="47" t="s">
        <v>14</v>
      </c>
    </row>
    <row r="8" spans="2:22" ht="37.5" customHeight="1" x14ac:dyDescent="0.25">
      <c r="B8" s="59">
        <v>2</v>
      </c>
      <c r="C8" s="60" t="s">
        <v>43</v>
      </c>
      <c r="D8" s="61">
        <v>5</v>
      </c>
      <c r="E8" s="62" t="s">
        <v>33</v>
      </c>
      <c r="F8" s="63" t="s">
        <v>44</v>
      </c>
      <c r="G8" s="2"/>
      <c r="H8" s="64" t="s">
        <v>31</v>
      </c>
      <c r="I8" s="65" t="s">
        <v>32</v>
      </c>
      <c r="J8" s="66" t="s">
        <v>31</v>
      </c>
      <c r="K8" s="67"/>
      <c r="L8" s="68"/>
      <c r="M8" s="69" t="s">
        <v>54</v>
      </c>
      <c r="N8" s="69" t="s">
        <v>55</v>
      </c>
      <c r="O8" s="70" t="s">
        <v>37</v>
      </c>
      <c r="P8" s="71">
        <f>D8*Q8</f>
        <v>1250</v>
      </c>
      <c r="Q8" s="72">
        <v>250</v>
      </c>
      <c r="R8" s="7"/>
      <c r="S8" s="73">
        <f>D8*R8</f>
        <v>0</v>
      </c>
      <c r="T8" s="74" t="str">
        <f t="shared" ref="T8:T11" si="1">IF(ISNUMBER(R8), IF(R8&gt;Q8,"NEVYHOVUJE","VYHOVUJE")," ")</f>
        <v xml:space="preserve"> </v>
      </c>
      <c r="U8" s="66"/>
      <c r="V8" s="62" t="s">
        <v>16</v>
      </c>
    </row>
    <row r="9" spans="2:22" ht="36" customHeight="1" x14ac:dyDescent="0.25">
      <c r="B9" s="75">
        <v>3</v>
      </c>
      <c r="C9" s="76" t="s">
        <v>45</v>
      </c>
      <c r="D9" s="77">
        <v>1</v>
      </c>
      <c r="E9" s="78" t="s">
        <v>33</v>
      </c>
      <c r="F9" s="79" t="s">
        <v>46</v>
      </c>
      <c r="G9" s="3"/>
      <c r="H9" s="80" t="s">
        <v>31</v>
      </c>
      <c r="I9" s="81"/>
      <c r="J9" s="82"/>
      <c r="K9" s="83"/>
      <c r="L9" s="84"/>
      <c r="M9" s="85"/>
      <c r="N9" s="85"/>
      <c r="O9" s="86"/>
      <c r="P9" s="87">
        <f>D9*Q9</f>
        <v>600</v>
      </c>
      <c r="Q9" s="88">
        <v>600</v>
      </c>
      <c r="R9" s="8"/>
      <c r="S9" s="89">
        <f>D9*R9</f>
        <v>0</v>
      </c>
      <c r="T9" s="90" t="str">
        <f t="shared" si="1"/>
        <v xml:space="preserve"> </v>
      </c>
      <c r="U9" s="82"/>
      <c r="V9" s="78" t="s">
        <v>13</v>
      </c>
    </row>
    <row r="10" spans="2:22" ht="65.25" customHeight="1" thickBot="1" x14ac:dyDescent="0.3">
      <c r="B10" s="91">
        <v>4</v>
      </c>
      <c r="C10" s="92" t="s">
        <v>47</v>
      </c>
      <c r="D10" s="93">
        <v>3</v>
      </c>
      <c r="E10" s="94" t="s">
        <v>33</v>
      </c>
      <c r="F10" s="95" t="s">
        <v>48</v>
      </c>
      <c r="G10" s="4"/>
      <c r="H10" s="96" t="s">
        <v>31</v>
      </c>
      <c r="I10" s="97"/>
      <c r="J10" s="98"/>
      <c r="K10" s="99"/>
      <c r="L10" s="100"/>
      <c r="M10" s="101"/>
      <c r="N10" s="101"/>
      <c r="O10" s="102"/>
      <c r="P10" s="103">
        <f>D10*Q10</f>
        <v>1500</v>
      </c>
      <c r="Q10" s="104">
        <v>500</v>
      </c>
      <c r="R10" s="9"/>
      <c r="S10" s="105">
        <f>D10*R10</f>
        <v>0</v>
      </c>
      <c r="T10" s="106" t="str">
        <f t="shared" si="1"/>
        <v xml:space="preserve"> </v>
      </c>
      <c r="U10" s="98"/>
      <c r="V10" s="94" t="s">
        <v>16</v>
      </c>
    </row>
    <row r="11" spans="2:22" ht="221.25" customHeight="1" thickBot="1" x14ac:dyDescent="0.3">
      <c r="B11" s="107">
        <v>5</v>
      </c>
      <c r="C11" s="108" t="s">
        <v>35</v>
      </c>
      <c r="D11" s="109">
        <v>2</v>
      </c>
      <c r="E11" s="110" t="s">
        <v>33</v>
      </c>
      <c r="F11" s="111" t="s">
        <v>40</v>
      </c>
      <c r="G11" s="5"/>
      <c r="H11" s="112" t="s">
        <v>31</v>
      </c>
      <c r="I11" s="113" t="s">
        <v>32</v>
      </c>
      <c r="J11" s="110" t="s">
        <v>31</v>
      </c>
      <c r="K11" s="114"/>
      <c r="L11" s="115"/>
      <c r="M11" s="116" t="s">
        <v>38</v>
      </c>
      <c r="N11" s="116" t="s">
        <v>39</v>
      </c>
      <c r="O11" s="117" t="s">
        <v>37</v>
      </c>
      <c r="P11" s="118">
        <f>D11*Q11</f>
        <v>2132</v>
      </c>
      <c r="Q11" s="119">
        <v>1066</v>
      </c>
      <c r="R11" s="10"/>
      <c r="S11" s="120">
        <f>D11*R11</f>
        <v>0</v>
      </c>
      <c r="T11" s="121" t="str">
        <f t="shared" si="1"/>
        <v xml:space="preserve"> </v>
      </c>
      <c r="U11" s="110"/>
      <c r="V11" s="110" t="s">
        <v>15</v>
      </c>
    </row>
    <row r="12" spans="2:22" ht="13.5" customHeight="1" thickTop="1" thickBot="1" x14ac:dyDescent="0.3">
      <c r="C12" s="15"/>
      <c r="D12" s="15"/>
      <c r="E12" s="15"/>
      <c r="F12" s="15"/>
      <c r="G12" s="15"/>
      <c r="H12" s="15"/>
      <c r="I12" s="15"/>
      <c r="J12" s="15"/>
      <c r="N12" s="15"/>
      <c r="O12" s="15"/>
      <c r="P12" s="15"/>
      <c r="S12" s="122"/>
    </row>
    <row r="13" spans="2:22" ht="60.75" customHeight="1" thickTop="1" thickBot="1" x14ac:dyDescent="0.3">
      <c r="B13" s="123" t="s">
        <v>10</v>
      </c>
      <c r="C13" s="124"/>
      <c r="D13" s="124"/>
      <c r="E13" s="124"/>
      <c r="F13" s="124"/>
      <c r="G13" s="124"/>
      <c r="H13" s="125"/>
      <c r="I13" s="126"/>
      <c r="J13" s="126"/>
      <c r="K13" s="126"/>
      <c r="L13" s="127"/>
      <c r="M13" s="20"/>
      <c r="N13" s="20"/>
      <c r="O13" s="128"/>
      <c r="P13" s="128"/>
      <c r="Q13" s="129" t="s">
        <v>11</v>
      </c>
      <c r="R13" s="130" t="s">
        <v>12</v>
      </c>
      <c r="S13" s="131"/>
      <c r="T13" s="132"/>
      <c r="U13" s="37"/>
      <c r="V13" s="133"/>
    </row>
    <row r="14" spans="2:22" ht="33" customHeight="1" thickTop="1" thickBot="1" x14ac:dyDescent="0.3">
      <c r="B14" s="134" t="s">
        <v>17</v>
      </c>
      <c r="C14" s="134"/>
      <c r="D14" s="134"/>
      <c r="E14" s="134"/>
      <c r="F14" s="134"/>
      <c r="G14" s="134"/>
      <c r="H14" s="134"/>
      <c r="I14" s="134"/>
      <c r="J14" s="134"/>
      <c r="L14" s="17"/>
      <c r="M14" s="17"/>
      <c r="N14" s="17"/>
      <c r="O14" s="135"/>
      <c r="P14" s="135"/>
      <c r="Q14" s="136">
        <f>SUM(P7:P11)</f>
        <v>8482</v>
      </c>
      <c r="R14" s="137">
        <f>SUM(S7:S11)</f>
        <v>0</v>
      </c>
      <c r="S14" s="138"/>
      <c r="T14" s="139"/>
    </row>
    <row r="15" spans="2:22" ht="14.25" customHeight="1" thickTop="1" x14ac:dyDescent="0.25"/>
    <row r="16" spans="2:22" ht="14.25" customHeight="1" x14ac:dyDescent="0.25"/>
    <row r="17" spans="2:7" ht="42" customHeight="1" x14ac:dyDescent="0.25">
      <c r="B17" s="141" t="s">
        <v>30</v>
      </c>
      <c r="C17" s="141"/>
      <c r="D17" s="141"/>
      <c r="E17" s="141"/>
      <c r="F17" s="141"/>
      <c r="G17" s="141"/>
    </row>
    <row r="18" spans="2:7" ht="14.25" customHeight="1" x14ac:dyDescent="0.25"/>
    <row r="19" spans="2:7" ht="14.25" customHeight="1" x14ac:dyDescent="0.25"/>
    <row r="20" spans="2:7" ht="14.25" customHeight="1" x14ac:dyDescent="0.25"/>
    <row r="21" spans="2:7" ht="14.25" customHeight="1" x14ac:dyDescent="0.25"/>
    <row r="22" spans="2:7" ht="14.25" customHeight="1" x14ac:dyDescent="0.25"/>
    <row r="23" spans="2:7" ht="14.25" customHeight="1" x14ac:dyDescent="0.25"/>
    <row r="24" spans="2:7" ht="14.25" customHeight="1" x14ac:dyDescent="0.25"/>
    <row r="25" spans="2:7" ht="14.25" customHeight="1" x14ac:dyDescent="0.25"/>
    <row r="26" spans="2:7" ht="14.25" customHeight="1" x14ac:dyDescent="0.25"/>
    <row r="27" spans="2:7" ht="14.25" customHeight="1" x14ac:dyDescent="0.25"/>
    <row r="28" spans="2:7" ht="14.25" customHeight="1" x14ac:dyDescent="0.25"/>
    <row r="29" spans="2:7" ht="14.25" customHeight="1" x14ac:dyDescent="0.25"/>
    <row r="30" spans="2:7" ht="14.25" customHeight="1" x14ac:dyDescent="0.25"/>
    <row r="31" spans="2:7" ht="14.25" customHeight="1" x14ac:dyDescent="0.25"/>
    <row r="32" spans="2: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KXYZZN2G9+OV9/PSolyOPXgCYJHpQUN+Kjp1CT044d3BQijzEwp0u4QHGOLYF2MVQSSUt0BPv3AFaGIakOLxsg==" saltValue="bwjLxhVErRIfal3lcVqQCw==" spinCount="100000" sheet="1" objects="1" scenarios="1"/>
  <mergeCells count="14">
    <mergeCell ref="B17:G17"/>
    <mergeCell ref="R14:T14"/>
    <mergeCell ref="B14:J14"/>
    <mergeCell ref="I8:I10"/>
    <mergeCell ref="J8:J10"/>
    <mergeCell ref="K8:K10"/>
    <mergeCell ref="L8:L10"/>
    <mergeCell ref="M8:M10"/>
    <mergeCell ref="N8:N10"/>
    <mergeCell ref="O8:O10"/>
    <mergeCell ref="U8:U10"/>
    <mergeCell ref="B1:D1"/>
    <mergeCell ref="B13:G13"/>
    <mergeCell ref="R13:T13"/>
  </mergeCells>
  <conditionalFormatting sqref="B7:B11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1">
    <cfRule type="containsBlanks" dxfId="9" priority="5">
      <formula>LEN(TRIM(D7))=0</formula>
    </cfRule>
  </conditionalFormatting>
  <conditionalFormatting sqref="G7:H11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1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1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:J8 J11" xr:uid="{C94306C9-61CF-4E17-91AB-BD47E1DFF943}">
      <formula1>"ANO,NE"</formula1>
    </dataValidation>
    <dataValidation type="list" showInputMessage="1" showErrorMessage="1" sqref="E7:E11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2025-05-16T04:43:59Z</cp:lastPrinted>
  <dcterms:created xsi:type="dcterms:W3CDTF">2014-03-05T12:43:32Z</dcterms:created>
  <dcterms:modified xsi:type="dcterms:W3CDTF">2025-05-16T07:42:45Z</dcterms:modified>
</cp:coreProperties>
</file>